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24" i="2"/>
  <c r="F28" i="3" l="1"/>
  <c r="G28" i="3" l="1"/>
  <c r="F16" i="2" l="1"/>
  <c r="A11" i="3" l="1"/>
  <c r="A12" i="3" s="1"/>
  <c r="A13" i="3" s="1"/>
  <c r="A10" i="3"/>
  <c r="A9" i="3"/>
  <c r="A8" i="3"/>
  <c r="A7" i="3"/>
  <c r="A6" i="3"/>
  <c r="A14" i="3" l="1"/>
  <c r="A15" i="3" s="1"/>
  <c r="A16" i="3" s="1"/>
  <c r="A17" i="3" s="1"/>
  <c r="A18" i="3" s="1"/>
  <c r="A20" i="3" s="1"/>
  <c r="A21" i="3" s="1"/>
  <c r="A22" i="3" s="1"/>
  <c r="A23" i="3" s="1"/>
  <c r="A24" i="3" s="1"/>
  <c r="A25" i="3" s="1"/>
  <c r="A26" i="3" s="1"/>
  <c r="A27" i="3" s="1"/>
  <c r="D25" i="2" l="1"/>
  <c r="C25" i="2" l="1"/>
</calcChain>
</file>

<file path=xl/sharedStrings.xml><?xml version="1.0" encoding="utf-8"?>
<sst xmlns="http://schemas.openxmlformats.org/spreadsheetml/2006/main" count="145" uniqueCount="113">
  <si>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</si>
  <si>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</si>
  <si>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</si>
  <si>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</si>
  <si>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</si>
  <si>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</si>
  <si>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</si>
  <si>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</si>
  <si>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</si>
  <si>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</si>
  <si>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</si>
  <si>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</si>
  <si>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</si>
  <si>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</si>
  <si>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</si>
  <si>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</si>
  <si>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</si>
  <si>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</si>
  <si>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</si>
  <si>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</si>
  <si>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</si>
  <si>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</si>
  <si>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</si>
  <si>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</si>
  <si>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</si>
  <si>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</si>
  <si>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</si>
  <si>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</si>
  <si>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</si>
  <si>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</si>
  <si>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</si>
  <si>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</si>
  <si>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</si>
  <si>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</si>
  <si>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</si>
  <si>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</si>
  <si>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</si>
  <si>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</si>
  <si>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</si>
  <si>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</si>
  <si>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</si>
  <si>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</si>
  <si>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</si>
  <si>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</si>
  <si>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</si>
  <si>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</si>
  <si>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</si>
  <si>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</si>
  <si>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</si>
  <si>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</si>
  <si>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</si>
  <si>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</si>
  <si>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</si>
  <si>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</si>
  <si>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</si>
  <si>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</si>
  <si>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</si>
  <si>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</si>
  <si>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</si>
  <si>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</si>
  <si>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</si>
  <si>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</si>
  <si>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</si>
  <si>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</si>
  <si>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</si>
  <si>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</si>
  <si>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</si>
  <si>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</si>
  <si>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</si>
  <si>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</si>
  <si>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</si>
  <si>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</si>
  <si>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</si>
  <si>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</si>
  <si>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</si>
  <si>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</si>
  <si>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</si>
  <si>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</si>
  <si>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</si>
  <si>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</si>
  <si>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</si>
  <si>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</si>
  <si>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</si>
  <si>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</si>
  <si>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</si>
  <si>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</si>
  <si>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</si>
  <si>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</si>
  <si>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</si>
  <si>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</si>
  <si>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</si>
  <si>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</si>
  <si>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</si>
  <si>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r>
      <t>о договорах, заключенных в июне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</si>
  <si>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Поставка мебели</t>
  </si>
  <si>
    <t>Изготовление и поставка мебели</t>
  </si>
  <si>
    <t xml:space="preserve">51435138944220000670000 </t>
  </si>
  <si>
    <t xml:space="preserve">51435138944220000680000 </t>
  </si>
  <si>
    <t>Оказание консультационных услуг</t>
  </si>
  <si>
    <t xml:space="preserve">51435138944220000700000 </t>
  </si>
  <si>
    <t>Поставка модуля "Взаимодействие с платформой ЗСК"</t>
  </si>
  <si>
    <t xml:space="preserve">51435138944220000690000 </t>
  </si>
  <si>
    <t xml:space="preserve">51435138944220000710000 </t>
  </si>
  <si>
    <t>Доработка программного обеспечения</t>
  </si>
  <si>
    <t xml:space="preserve">51435138944220000720000 </t>
  </si>
  <si>
    <t>Поставка бланков для банковских карт МИР - JCB</t>
  </si>
  <si>
    <t xml:space="preserve">51435138944220000730000 </t>
  </si>
  <si>
    <t>Оказание услуг по добровольному медицинскому страхованию</t>
  </si>
  <si>
    <t xml:space="preserve">51435138944220000750000 </t>
  </si>
  <si>
    <t>Настройка криптографического шлюза</t>
  </si>
  <si>
    <t xml:space="preserve">51435138944220000760000 </t>
  </si>
  <si>
    <t>26.40.51.000</t>
  </si>
  <si>
    <t>Части и принадлежности звукового и видеооборудования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</si>
</sst>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9" sqref="F1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1"/>
      <c r="H1" s="1"/>
      <c r="I1" s="1"/>
    </row>
    <row r="2" spans="1:9" ht="33" customHeight="1" x14ac:dyDescent="0.25">
      <c r="A2" s="62" t="s">
        <v>93</v>
      </c>
      <c r="B2" s="62"/>
      <c r="C2" s="62"/>
      <c r="D2" s="62"/>
      <c r="E2" s="62"/>
      <c r="F2" s="62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63" t="s">
        <v>1</v>
      </c>
      <c r="B4" s="63"/>
      <c r="C4" s="63"/>
      <c r="D4" s="63"/>
      <c r="E4" s="63"/>
      <c r="F4" s="63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62" t="s">
        <v>3</v>
      </c>
      <c r="B7" s="62"/>
      <c r="C7" s="61" t="s">
        <v>29</v>
      </c>
      <c r="D7" s="61"/>
      <c r="E7" s="16" t="s">
        <v>4</v>
      </c>
      <c r="F7" s="3">
        <v>1435138944</v>
      </c>
      <c r="G7" s="2"/>
      <c r="H7" s="2"/>
      <c r="I7" s="2"/>
    </row>
    <row r="8" spans="1:9" x14ac:dyDescent="0.25">
      <c r="A8" s="62"/>
      <c r="B8" s="62"/>
      <c r="C8" s="61"/>
      <c r="D8" s="61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62" t="s">
        <v>6</v>
      </c>
      <c r="B9" s="62"/>
      <c r="C9" s="61" t="s">
        <v>30</v>
      </c>
      <c r="D9" s="61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62" t="s">
        <v>8</v>
      </c>
      <c r="B10" s="62"/>
      <c r="C10" s="61" t="s">
        <v>31</v>
      </c>
      <c r="D10" s="61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62" t="s">
        <v>10</v>
      </c>
      <c r="B11" s="62"/>
      <c r="C11" s="64" t="s">
        <v>32</v>
      </c>
      <c r="D11" s="64"/>
      <c r="E11" s="61" t="s">
        <v>11</v>
      </c>
      <c r="F11" s="61">
        <v>98701000001</v>
      </c>
      <c r="G11" s="2"/>
      <c r="H11" s="2"/>
      <c r="I11" s="2"/>
    </row>
    <row r="12" spans="1:9" ht="15.75" customHeight="1" x14ac:dyDescent="0.25">
      <c r="A12" s="62"/>
      <c r="B12" s="62"/>
      <c r="C12" s="64"/>
      <c r="D12" s="64"/>
      <c r="E12" s="61"/>
      <c r="F12" s="61"/>
      <c r="G12" s="2"/>
      <c r="H12" s="2"/>
      <c r="I12" s="2"/>
    </row>
    <row r="13" spans="1:9" ht="15.75" customHeight="1" x14ac:dyDescent="0.25">
      <c r="A13" s="62"/>
      <c r="B13" s="62"/>
      <c r="C13" s="64"/>
      <c r="D13" s="64"/>
      <c r="E13" s="61"/>
      <c r="F13" s="61"/>
      <c r="G13" s="2"/>
      <c r="H13" s="2"/>
      <c r="I13" s="2"/>
    </row>
    <row r="14" spans="1:9" x14ac:dyDescent="0.25">
      <c r="A14" s="62" t="s">
        <v>12</v>
      </c>
      <c r="B14" s="62"/>
      <c r="C14" s="61" t="s">
        <v>13</v>
      </c>
      <c r="D14" s="61"/>
      <c r="E14" s="16"/>
      <c r="F14" s="61"/>
      <c r="G14" s="2"/>
      <c r="H14" s="2"/>
      <c r="I14" s="2"/>
    </row>
    <row r="15" spans="1:9" ht="47.25" customHeight="1" x14ac:dyDescent="0.25">
      <c r="A15" s="62"/>
      <c r="B15" s="62"/>
      <c r="C15" s="61" t="s">
        <v>14</v>
      </c>
      <c r="D15" s="61"/>
      <c r="E15" s="16"/>
      <c r="F15" s="61"/>
      <c r="G15" s="2"/>
      <c r="H15" s="2"/>
      <c r="I15" s="2"/>
    </row>
    <row r="16" spans="1:9" x14ac:dyDescent="0.25">
      <c r="A16" s="62" t="s">
        <v>15</v>
      </c>
      <c r="B16" s="62"/>
      <c r="C16" s="61" t="s">
        <v>16</v>
      </c>
      <c r="D16" s="61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:G1048576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62" t="s">
        <v>48</v>
      </c>
      <c r="B1" s="62"/>
      <c r="C1" s="62"/>
      <c r="D1" s="62"/>
      <c r="E1" s="62"/>
      <c r="F1" s="62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55" t="s">
        <v>95</v>
      </c>
      <c r="C4" s="56">
        <v>130</v>
      </c>
      <c r="D4" s="57" t="s">
        <v>96</v>
      </c>
      <c r="E4" s="58">
        <v>44718</v>
      </c>
      <c r="F4" s="59">
        <v>1500000</v>
      </c>
    </row>
    <row r="5" spans="1:6" x14ac:dyDescent="0.25">
      <c r="A5" s="69">
        <v>2</v>
      </c>
      <c r="B5" s="67" t="s">
        <v>94</v>
      </c>
      <c r="C5" s="56">
        <v>130</v>
      </c>
      <c r="D5" s="70" t="s">
        <v>97</v>
      </c>
      <c r="E5" s="71">
        <v>44719</v>
      </c>
      <c r="F5" s="72">
        <v>3599796</v>
      </c>
    </row>
    <row r="6" spans="1:6" x14ac:dyDescent="0.25">
      <c r="A6" s="68"/>
      <c r="B6" s="68"/>
      <c r="C6" s="56">
        <v>131</v>
      </c>
      <c r="D6" s="68"/>
      <c r="E6" s="68"/>
      <c r="F6" s="68"/>
    </row>
    <row r="7" spans="1:6" x14ac:dyDescent="0.25">
      <c r="A7" s="17">
        <v>3</v>
      </c>
      <c r="B7" s="55" t="s">
        <v>98</v>
      </c>
      <c r="C7" s="55">
        <v>220</v>
      </c>
      <c r="D7" s="57" t="s">
        <v>99</v>
      </c>
      <c r="E7" s="58">
        <v>44720</v>
      </c>
      <c r="F7" s="19">
        <v>650000</v>
      </c>
    </row>
    <row r="8" spans="1:6" ht="30" x14ac:dyDescent="0.25">
      <c r="A8" s="17">
        <v>4</v>
      </c>
      <c r="B8" s="55" t="s">
        <v>100</v>
      </c>
      <c r="C8" s="55">
        <v>220</v>
      </c>
      <c r="D8" s="57" t="s">
        <v>101</v>
      </c>
      <c r="E8" s="58">
        <v>44713</v>
      </c>
      <c r="F8" s="19">
        <v>900000</v>
      </c>
    </row>
    <row r="9" spans="1:6" x14ac:dyDescent="0.25">
      <c r="A9" s="17">
        <v>5</v>
      </c>
      <c r="B9" s="55" t="s">
        <v>98</v>
      </c>
      <c r="C9" s="55">
        <v>220</v>
      </c>
      <c r="D9" s="57" t="s">
        <v>102</v>
      </c>
      <c r="E9" s="58">
        <v>44720</v>
      </c>
      <c r="F9" s="19">
        <v>960000</v>
      </c>
    </row>
    <row r="10" spans="1:6" x14ac:dyDescent="0.25">
      <c r="A10" s="17">
        <v>6</v>
      </c>
      <c r="B10" s="60" t="s">
        <v>103</v>
      </c>
      <c r="C10" s="55">
        <v>220</v>
      </c>
      <c r="D10" s="57" t="s">
        <v>104</v>
      </c>
      <c r="E10" s="58">
        <v>44735</v>
      </c>
      <c r="F10" s="19">
        <v>1760000</v>
      </c>
    </row>
    <row r="11" spans="1:6" ht="30" x14ac:dyDescent="0.25">
      <c r="A11" s="17">
        <v>7</v>
      </c>
      <c r="B11" s="55" t="s">
        <v>105</v>
      </c>
      <c r="C11" s="56">
        <v>220</v>
      </c>
      <c r="D11" s="57" t="s">
        <v>106</v>
      </c>
      <c r="E11" s="58">
        <v>44733</v>
      </c>
      <c r="F11" s="19">
        <v>797185</v>
      </c>
    </row>
    <row r="12" spans="1:6" ht="20.25" customHeight="1" x14ac:dyDescent="0.25">
      <c r="A12" s="17">
        <v>8</v>
      </c>
      <c r="B12" s="55" t="s">
        <v>105</v>
      </c>
      <c r="C12" s="56">
        <v>220</v>
      </c>
      <c r="D12" s="57" t="s">
        <v>106</v>
      </c>
      <c r="E12" s="58">
        <v>44733</v>
      </c>
      <c r="F12" s="19">
        <v>18348926</v>
      </c>
    </row>
    <row r="13" spans="1:6" ht="30" x14ac:dyDescent="0.25">
      <c r="A13" s="17">
        <v>9</v>
      </c>
      <c r="B13" s="55" t="s">
        <v>107</v>
      </c>
      <c r="C13" s="56">
        <v>210</v>
      </c>
      <c r="D13" s="57" t="s">
        <v>108</v>
      </c>
      <c r="E13" s="58">
        <v>44740</v>
      </c>
      <c r="F13" s="19">
        <v>8375823</v>
      </c>
    </row>
    <row r="14" spans="1:6" x14ac:dyDescent="0.25">
      <c r="A14" s="69">
        <v>10</v>
      </c>
      <c r="B14" s="67" t="s">
        <v>109</v>
      </c>
      <c r="C14" s="55">
        <v>130</v>
      </c>
      <c r="D14" s="70" t="s">
        <v>110</v>
      </c>
      <c r="E14" s="71">
        <v>44741</v>
      </c>
      <c r="F14" s="73">
        <v>3226100</v>
      </c>
    </row>
    <row r="15" spans="1:6" x14ac:dyDescent="0.25">
      <c r="A15" s="68"/>
      <c r="B15" s="68"/>
      <c r="C15" s="55">
        <v>131</v>
      </c>
      <c r="D15" s="68"/>
      <c r="E15" s="68"/>
      <c r="F15" s="68"/>
    </row>
    <row r="16" spans="1:6" x14ac:dyDescent="0.25">
      <c r="F16" s="26">
        <f>SUM(F4:F14)</f>
        <v>40117830</v>
      </c>
    </row>
    <row r="17" spans="1:6" x14ac:dyDescent="0.25">
      <c r="F17" s="26"/>
    </row>
    <row r="18" spans="1:6" ht="39.75" customHeight="1" x14ac:dyDescent="0.25">
      <c r="A18" s="62" t="s">
        <v>51</v>
      </c>
      <c r="B18" s="62"/>
      <c r="C18" s="62"/>
      <c r="D18" s="62"/>
    </row>
    <row r="20" spans="1:6" ht="60" x14ac:dyDescent="0.25">
      <c r="A20" s="21" t="s">
        <v>20</v>
      </c>
      <c r="B20" s="21" t="s">
        <v>39</v>
      </c>
      <c r="C20" s="21" t="s">
        <v>18</v>
      </c>
      <c r="D20" s="21" t="s">
        <v>42</v>
      </c>
    </row>
    <row r="21" spans="1:6" x14ac:dyDescent="0.25">
      <c r="A21" s="21">
        <v>1</v>
      </c>
      <c r="B21" s="21">
        <v>2</v>
      </c>
      <c r="C21" s="21">
        <v>3</v>
      </c>
      <c r="D21" s="21">
        <v>4</v>
      </c>
    </row>
    <row r="22" spans="1:6" ht="62.25" customHeight="1" x14ac:dyDescent="0.25">
      <c r="A22" s="21">
        <v>1</v>
      </c>
      <c r="B22" s="4" t="s">
        <v>52</v>
      </c>
      <c r="C22" s="11">
        <v>0</v>
      </c>
      <c r="D22" s="5">
        <v>0</v>
      </c>
    </row>
    <row r="23" spans="1:6" ht="76.5" customHeight="1" x14ac:dyDescent="0.25">
      <c r="A23" s="21">
        <v>2</v>
      </c>
      <c r="B23" s="4" t="s">
        <v>40</v>
      </c>
      <c r="C23" s="11">
        <v>0</v>
      </c>
      <c r="D23" s="5">
        <v>0</v>
      </c>
    </row>
    <row r="24" spans="1:6" ht="66" customHeight="1" x14ac:dyDescent="0.25">
      <c r="A24" s="21">
        <v>3</v>
      </c>
      <c r="B24" s="4" t="s">
        <v>41</v>
      </c>
      <c r="C24" s="41">
        <f>47+392-4-9</f>
        <v>426</v>
      </c>
      <c r="D24" s="36">
        <f>99169206.75-F14-F13-F10-F9-3666250-4990485.5-1985783.25-2834500-9869513.97-4800000-1388200.1-854400-629280+5879729.13</f>
        <v>59708600.060000002</v>
      </c>
      <c r="E24" s="47"/>
    </row>
    <row r="25" spans="1:6" x14ac:dyDescent="0.25">
      <c r="A25" s="65" t="s">
        <v>19</v>
      </c>
      <c r="B25" s="66"/>
      <c r="C25" s="11">
        <f>SUM(C22:C24)</f>
        <v>426</v>
      </c>
      <c r="D25" s="5">
        <f>SUM(D22:D24)</f>
        <v>59708600.060000002</v>
      </c>
    </row>
    <row r="26" spans="1:6" x14ac:dyDescent="0.25">
      <c r="D26" s="23"/>
    </row>
  </sheetData>
  <mergeCells count="13">
    <mergeCell ref="A18:D18"/>
    <mergeCell ref="A25:B25"/>
    <mergeCell ref="A1:F1"/>
    <mergeCell ref="B5:B6"/>
    <mergeCell ref="A5:A6"/>
    <mergeCell ref="D5:D6"/>
    <mergeCell ref="E5:E6"/>
    <mergeCell ref="F5:F6"/>
    <mergeCell ref="A14:A15"/>
    <mergeCell ref="B14:B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80" zoomScaleNormal="70" zoomScaleSheetLayoutView="80" workbookViewId="0">
      <pane ySplit="4" topLeftCell="A26" activePane="bottomLeft" state="frozen"/>
      <selection activeCell="B1" sqref="B1"/>
      <selection pane="bottomLeft" activeCell="F7" sqref="F7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4" t="s">
        <v>43</v>
      </c>
      <c r="B1" s="74"/>
      <c r="C1" s="74"/>
      <c r="D1" s="74"/>
      <c r="E1" s="74"/>
      <c r="F1" s="74"/>
      <c r="G1" s="74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v>544550</v>
      </c>
      <c r="G5" s="36">
        <v>544550</v>
      </c>
      <c r="H5" s="49"/>
    </row>
    <row r="6" spans="1:8" ht="90" x14ac:dyDescent="0.25">
      <c r="A6" s="38">
        <f>A5+1</f>
        <v>2</v>
      </c>
      <c r="B6" s="10" t="s">
        <v>75</v>
      </c>
      <c r="C6" s="10" t="s">
        <v>76</v>
      </c>
      <c r="D6" s="13">
        <v>90</v>
      </c>
      <c r="E6" s="10" t="s">
        <v>53</v>
      </c>
      <c r="F6" s="5">
        <v>143340</v>
      </c>
      <c r="G6" s="5">
        <v>143340</v>
      </c>
      <c r="H6" s="49"/>
    </row>
    <row r="7" spans="1:8" ht="150" x14ac:dyDescent="0.25">
      <c r="A7" s="38">
        <f>A6+1</f>
        <v>3</v>
      </c>
      <c r="B7" s="10" t="s">
        <v>64</v>
      </c>
      <c r="C7" s="10" t="s">
        <v>65</v>
      </c>
      <c r="D7" s="10">
        <v>60</v>
      </c>
      <c r="E7" s="10" t="s">
        <v>53</v>
      </c>
      <c r="F7" s="5">
        <v>59999</v>
      </c>
      <c r="G7" s="5"/>
      <c r="H7" s="48"/>
    </row>
    <row r="8" spans="1:8" ht="90" x14ac:dyDescent="0.25">
      <c r="A8" s="38">
        <f>A7+1</f>
        <v>4</v>
      </c>
      <c r="B8" s="10" t="s">
        <v>77</v>
      </c>
      <c r="C8" s="10" t="s">
        <v>78</v>
      </c>
      <c r="D8" s="10">
        <v>20</v>
      </c>
      <c r="E8" s="10" t="s">
        <v>53</v>
      </c>
      <c r="F8" s="5">
        <v>2201968</v>
      </c>
      <c r="G8" s="5">
        <v>0</v>
      </c>
      <c r="H8" s="48"/>
    </row>
    <row r="9" spans="1:8" ht="120" x14ac:dyDescent="0.25">
      <c r="A9" s="38">
        <f>A8+1</f>
        <v>5</v>
      </c>
      <c r="B9" s="10" t="s">
        <v>79</v>
      </c>
      <c r="C9" s="10" t="s">
        <v>80</v>
      </c>
      <c r="D9" s="10">
        <v>60</v>
      </c>
      <c r="E9" s="10" t="s">
        <v>53</v>
      </c>
      <c r="F9" s="39"/>
      <c r="G9" s="39"/>
      <c r="H9" s="48"/>
    </row>
    <row r="10" spans="1:8" ht="90" x14ac:dyDescent="0.25">
      <c r="A10" s="38">
        <f>A9+1</f>
        <v>6</v>
      </c>
      <c r="B10" s="38" t="s">
        <v>81</v>
      </c>
      <c r="C10" s="38" t="s">
        <v>82</v>
      </c>
      <c r="D10" s="10">
        <v>60</v>
      </c>
      <c r="E10" s="10" t="s">
        <v>53</v>
      </c>
      <c r="F10" s="5">
        <v>31999</v>
      </c>
      <c r="G10" s="5"/>
      <c r="H10" s="50"/>
    </row>
    <row r="11" spans="1:8" ht="96" customHeight="1" x14ac:dyDescent="0.25">
      <c r="A11" s="38">
        <f t="shared" ref="A11:A15" si="0">A10+1</f>
        <v>7</v>
      </c>
      <c r="B11" s="34" t="s">
        <v>72</v>
      </c>
      <c r="C11" s="30" t="s">
        <v>73</v>
      </c>
      <c r="D11" s="34">
        <v>3</v>
      </c>
      <c r="E11" s="34" t="s">
        <v>53</v>
      </c>
      <c r="F11" s="35">
        <v>3450</v>
      </c>
      <c r="G11" s="35"/>
      <c r="H11" s="48"/>
    </row>
    <row r="12" spans="1:8" ht="90" x14ac:dyDescent="0.25">
      <c r="A12" s="38">
        <f t="shared" si="0"/>
        <v>8</v>
      </c>
      <c r="B12" s="10" t="s">
        <v>60</v>
      </c>
      <c r="C12" s="18" t="s">
        <v>61</v>
      </c>
      <c r="D12" s="10">
        <v>3</v>
      </c>
      <c r="E12" s="10" t="s">
        <v>53</v>
      </c>
      <c r="F12" s="19"/>
      <c r="G12" s="5"/>
      <c r="H12" s="48"/>
    </row>
    <row r="13" spans="1:8" ht="90" x14ac:dyDescent="0.25">
      <c r="A13" s="38">
        <f t="shared" si="0"/>
        <v>9</v>
      </c>
      <c r="B13" s="31" t="s">
        <v>70</v>
      </c>
      <c r="C13" s="18" t="s">
        <v>71</v>
      </c>
      <c r="D13" s="31">
        <v>40</v>
      </c>
      <c r="E13" s="10" t="s">
        <v>53</v>
      </c>
      <c r="F13" s="32"/>
      <c r="G13" s="33"/>
      <c r="H13" s="48"/>
    </row>
    <row r="14" spans="1:8" ht="90" x14ac:dyDescent="0.25">
      <c r="A14" s="46">
        <f t="shared" si="0"/>
        <v>10</v>
      </c>
      <c r="B14" s="31" t="s">
        <v>91</v>
      </c>
      <c r="C14" s="18" t="s">
        <v>92</v>
      </c>
      <c r="D14" s="31">
        <v>49</v>
      </c>
      <c r="E14" s="10" t="s">
        <v>53</v>
      </c>
      <c r="F14" s="32"/>
      <c r="G14" s="33"/>
      <c r="H14" s="48"/>
    </row>
    <row r="15" spans="1:8" ht="90" x14ac:dyDescent="0.25">
      <c r="A15" s="46">
        <f t="shared" si="0"/>
        <v>11</v>
      </c>
      <c r="B15" s="10" t="s">
        <v>58</v>
      </c>
      <c r="C15" s="10" t="s">
        <v>59</v>
      </c>
      <c r="D15" s="13">
        <v>1</v>
      </c>
      <c r="E15" s="10" t="s">
        <v>53</v>
      </c>
      <c r="F15" s="5"/>
      <c r="G15" s="5"/>
      <c r="H15" s="48"/>
    </row>
    <row r="16" spans="1:8" ht="90" x14ac:dyDescent="0.25">
      <c r="A16" s="38">
        <f>A15+1</f>
        <v>12</v>
      </c>
      <c r="B16" s="28" t="s">
        <v>66</v>
      </c>
      <c r="C16" s="28" t="s">
        <v>67</v>
      </c>
      <c r="D16" s="28">
        <v>90</v>
      </c>
      <c r="E16" s="10" t="s">
        <v>53</v>
      </c>
      <c r="F16" s="5"/>
      <c r="G16" s="36"/>
      <c r="H16" s="48"/>
    </row>
    <row r="17" spans="1:8" ht="90" x14ac:dyDescent="0.25">
      <c r="A17" s="38">
        <f>A16+1</f>
        <v>13</v>
      </c>
      <c r="B17" s="10" t="s">
        <v>62</v>
      </c>
      <c r="C17" s="10" t="s">
        <v>63</v>
      </c>
      <c r="D17" s="10">
        <v>75</v>
      </c>
      <c r="E17" s="10" t="s">
        <v>53</v>
      </c>
      <c r="F17" s="20"/>
      <c r="G17" s="36"/>
      <c r="H17" s="48"/>
    </row>
    <row r="18" spans="1:8" ht="90" x14ac:dyDescent="0.25">
      <c r="A18" s="38">
        <f>A17+1</f>
        <v>14</v>
      </c>
      <c r="B18" s="10" t="s">
        <v>83</v>
      </c>
      <c r="C18" s="10" t="s">
        <v>84</v>
      </c>
      <c r="D18" s="10">
        <v>70</v>
      </c>
      <c r="E18" s="10" t="s">
        <v>53</v>
      </c>
      <c r="F18" s="20"/>
      <c r="G18" s="36"/>
      <c r="H18" s="48"/>
    </row>
    <row r="19" spans="1:8" ht="90" x14ac:dyDescent="0.25">
      <c r="A19" s="54"/>
      <c r="B19" s="10" t="s">
        <v>111</v>
      </c>
      <c r="C19" s="53" t="s">
        <v>112</v>
      </c>
      <c r="D19" s="10">
        <v>70</v>
      </c>
      <c r="E19" s="10" t="s">
        <v>53</v>
      </c>
      <c r="F19" s="20">
        <v>22798</v>
      </c>
      <c r="G19" s="36"/>
      <c r="H19" s="48"/>
    </row>
    <row r="20" spans="1:8" ht="90" x14ac:dyDescent="0.25">
      <c r="A20" s="38">
        <f>A18+1</f>
        <v>15</v>
      </c>
      <c r="B20" s="10" t="s">
        <v>33</v>
      </c>
      <c r="C20" s="10" t="s">
        <v>34</v>
      </c>
      <c r="D20" s="13">
        <v>70</v>
      </c>
      <c r="E20" s="10" t="s">
        <v>53</v>
      </c>
      <c r="F20" s="14"/>
      <c r="G20" s="37"/>
      <c r="H20" s="48"/>
    </row>
    <row r="21" spans="1:8" ht="90" x14ac:dyDescent="0.25">
      <c r="A21" s="38">
        <f t="shared" ref="A21" si="1">A20+1</f>
        <v>16</v>
      </c>
      <c r="B21" s="12" t="s">
        <v>55</v>
      </c>
      <c r="C21" s="10" t="s">
        <v>54</v>
      </c>
      <c r="D21" s="13">
        <v>90</v>
      </c>
      <c r="E21" s="10" t="s">
        <v>53</v>
      </c>
      <c r="F21" s="14">
        <v>45840.2</v>
      </c>
      <c r="G21" s="37">
        <v>0</v>
      </c>
      <c r="H21" s="51"/>
    </row>
    <row r="22" spans="1:8" ht="105" x14ac:dyDescent="0.25">
      <c r="A22" s="38">
        <f>A21+1</f>
        <v>17</v>
      </c>
      <c r="B22" s="15" t="s">
        <v>56</v>
      </c>
      <c r="C22" s="10" t="s">
        <v>57</v>
      </c>
      <c r="D22" s="13">
        <v>33</v>
      </c>
      <c r="E22" s="10" t="s">
        <v>74</v>
      </c>
      <c r="F22" s="14">
        <v>107148</v>
      </c>
      <c r="G22" s="14">
        <v>0</v>
      </c>
      <c r="H22" s="48"/>
    </row>
    <row r="23" spans="1:8" ht="105" x14ac:dyDescent="0.25">
      <c r="A23" s="42">
        <f t="shared" ref="A23:A24" si="2">A22+1</f>
        <v>18</v>
      </c>
      <c r="B23" s="15" t="s">
        <v>87</v>
      </c>
      <c r="C23" s="43" t="s">
        <v>88</v>
      </c>
      <c r="D23" s="13">
        <v>70</v>
      </c>
      <c r="E23" s="10" t="s">
        <v>74</v>
      </c>
      <c r="F23" s="14"/>
      <c r="G23" s="14"/>
      <c r="H23" s="48"/>
    </row>
    <row r="24" spans="1:8" ht="105" x14ac:dyDescent="0.25">
      <c r="A24" s="42">
        <f t="shared" si="2"/>
        <v>19</v>
      </c>
      <c r="B24" s="40" t="s">
        <v>85</v>
      </c>
      <c r="C24" s="40" t="s">
        <v>86</v>
      </c>
      <c r="D24" s="10">
        <v>55</v>
      </c>
      <c r="E24" s="10" t="s">
        <v>74</v>
      </c>
      <c r="F24" s="14"/>
      <c r="G24" s="14"/>
      <c r="H24" s="48"/>
    </row>
    <row r="25" spans="1:8" ht="90" x14ac:dyDescent="0.25">
      <c r="A25" s="38">
        <f t="shared" ref="A25" si="3">A24+1</f>
        <v>20</v>
      </c>
      <c r="B25" s="15" t="s">
        <v>35</v>
      </c>
      <c r="C25" s="10" t="s">
        <v>36</v>
      </c>
      <c r="D25" s="13">
        <v>75</v>
      </c>
      <c r="E25" s="10" t="s">
        <v>53</v>
      </c>
      <c r="F25" s="14">
        <v>153000</v>
      </c>
      <c r="G25" s="14">
        <v>153000</v>
      </c>
      <c r="H25" s="48"/>
    </row>
    <row r="26" spans="1:8" ht="90" x14ac:dyDescent="0.25">
      <c r="A26" s="27">
        <f t="shared" ref="A26:A27" si="4">A25+1</f>
        <v>21</v>
      </c>
      <c r="B26" s="10" t="s">
        <v>68</v>
      </c>
      <c r="C26" s="10" t="s">
        <v>69</v>
      </c>
      <c r="D26" s="10">
        <v>75</v>
      </c>
      <c r="E26" s="10" t="s">
        <v>53</v>
      </c>
      <c r="F26" s="29">
        <v>45580</v>
      </c>
      <c r="G26" s="29">
        <v>45580</v>
      </c>
      <c r="H26" s="48"/>
    </row>
    <row r="27" spans="1:8" ht="90" x14ac:dyDescent="0.25">
      <c r="A27" s="46">
        <f t="shared" si="4"/>
        <v>22</v>
      </c>
      <c r="B27" s="10" t="s">
        <v>89</v>
      </c>
      <c r="C27" s="10" t="s">
        <v>90</v>
      </c>
      <c r="D27" s="10">
        <v>75</v>
      </c>
      <c r="E27" s="10" t="s">
        <v>53</v>
      </c>
      <c r="F27" s="29">
        <v>11097</v>
      </c>
      <c r="G27" s="37"/>
      <c r="H27" s="48"/>
    </row>
    <row r="28" spans="1:8" x14ac:dyDescent="0.25">
      <c r="F28" s="26">
        <f>SUM(F5:F27)</f>
        <v>3370769.2</v>
      </c>
      <c r="G28" s="26">
        <f>SUM(G5:G27)</f>
        <v>886470</v>
      </c>
    </row>
    <row r="29" spans="1:8" x14ac:dyDescent="0.25">
      <c r="F29" s="44"/>
      <c r="G29" s="44"/>
    </row>
    <row r="30" spans="1:8" x14ac:dyDescent="0.25">
      <c r="F30" s="44"/>
      <c r="G30" s="44"/>
    </row>
    <row r="31" spans="1:8" x14ac:dyDescent="0.25">
      <c r="F31" s="45"/>
      <c r="G31" s="4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62" t="s">
        <v>27</v>
      </c>
      <c r="B1" s="62"/>
      <c r="C1" s="62"/>
      <c r="D1" s="62"/>
      <c r="E1" s="62"/>
      <c r="F1" s="62"/>
      <c r="G1" s="62"/>
      <c r="H1" s="62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2023-02-15T03:45:03Z</dcterms:modified>
</cp:coreProperties>
</file>